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lanilha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<sst xmlns="http://schemas.openxmlformats.org/spreadsheetml/2006/main" count="22" uniqueCount="20">
  <si>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RESGATE DE CONTA VINCULADA - FÉRIAS
PROCESSO ADMINISTRATIVO Nº 2306800XXXX/20XX-XX CONTRATO nº XX/202X</t>
  </si>
  <si>
    <t>RESGATE CONTA VINCULADA REFERENTE A FÉRIAS</t>
  </si>
  <si>
    <t>7,XX%</t>
  </si>
  <si>
    <t>MATRICULA</t>
  </si>
  <si>
    <t>NOME</t>
  </si>
  <si>
    <t>DATA DE ADMISSÃO</t>
  </si>
  <si>
    <t>PERÍODO AQUISITIVO</t>
  </si>
  <si>
    <t>PERÍODO DE FÉRIAS</t>
  </si>
  <si>
    <t>MESES</t>
  </si>
  <si>
    <t>SALÁRIO</t>
  </si>
  <si>
    <t>FÉRIAS</t>
  </si>
  <si>
    <t>Grupo X</t>
  </si>
  <si>
    <t xml:space="preserve">TOTAL A </t>
  </si>
  <si>
    <t>INÍCIO</t>
  </si>
  <si>
    <t>FIM</t>
  </si>
  <si>
    <t xml:space="preserve">AVOS </t>
  </si>
  <si>
    <t>VALOR</t>
  </si>
  <si>
    <t>1/3</t>
  </si>
  <si>
    <t>LIBERAR</t>
  </si>
  <si>
    <t>xxxxxxxxx    xxxxxxxxxx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</si>
</sst>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&quot;.&quot;000&quot;.&quot;000&quot;-&quot;00"/>
  </numFmts>
  <fonts count="28">
    <font>
      <sz val="11"/>
      <color theme="1"/>
      <name val="Calibri"/>
      <family val="2"/>
      <charset val="0"/>
      <scheme val="minor"/>
    </font>
    <font>
      <b/>
      <sz val="9"/>
      <color rgb="FF000000"/>
      <name val="Arial"/>
      <family val="2"/>
      <charset val="0"/>
    </font>
    <font>
      <sz val="9"/>
      <color theme="1"/>
      <name val="Arial"/>
      <family val="2"/>
      <charset val="0"/>
    </font>
    <font>
      <b/>
      <sz val="9"/>
      <color theme="1"/>
      <name val="Arial"/>
      <family val="2"/>
      <charset val="0"/>
    </font>
    <font>
      <b/>
      <sz val="9"/>
      <name val="Arial"/>
      <family val="2"/>
      <charset val="0"/>
    </font>
    <font>
      <sz val="9"/>
      <color rgb="FF000000"/>
      <name val="Arial"/>
      <family val="2"/>
      <charset val="0"/>
    </font>
    <font>
      <sz val="9"/>
      <name val="Arial"/>
      <family val="2"/>
      <charset val="0"/>
    </font>
    <font>
      <u/>
      <sz val="11"/>
      <color rgb="FF0000FF"/>
      <name val="Calibri"/>
      <family val="2"/>
      <charset val="0"/>
      <scheme val="minor"/>
    </font>
    <font>
      <u/>
      <sz val="11"/>
      <color rgb="FF80008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sz val="18"/>
      <color theme="3"/>
      <name val="Calibri Light"/>
      <family val="2"/>
      <charset val="0"/>
      <scheme val="major"/>
    </font>
    <font>
      <i/>
      <sz val="11"/>
      <color rgb="FF7F7F7F"/>
      <name val="Calibri"/>
      <family val="2"/>
      <charset val="0"/>
      <scheme val="minor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b/>
      <sz val="10"/>
      <color rgb="FF000000"/>
      <name val="Arial"/>
      <family val="2"/>
      <charset val="0"/>
    </font>
    <font>
      <b/>
      <u/>
      <sz val="10"/>
      <color rgb="FF000000"/>
      <name val="Arial"/>
      <family val="2"/>
      <charset val="0"/>
    </font>
    <font>
      <sz val="10"/>
      <color rgb="FF00000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3" applyNumberFormat="0" applyAlignment="0" applyProtection="0"/>
    <xf numFmtId="0" fontId="16" fillId="8" borderId="14" applyNumberFormat="0" applyAlignment="0" applyProtection="0"/>
    <xf numFmtId="0" fontId="17" fillId="8" borderId="13" applyNumberFormat="0" applyAlignment="0" applyProtection="0"/>
    <xf numFmtId="0" fontId="18" fillId="9" borderId="15" applyNumberFormat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4" fillId="4" borderId="0" applyNumberFormat="0" applyBorder="0" applyAlignment="0" applyProtection="0"/>
    <xf numFmtId="0" fontId="24" fillId="16" borderId="0" applyNumberFormat="0" applyBorder="0" applyAlignment="0" applyProtection="0"/>
    <xf numFmtId="0" fontId="0" fillId="17" borderId="0" applyNumberFormat="0" applyBorder="0" applyAlignment="0" applyProtection="0"/>
    <xf numFmtId="0" fontId="0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0" fillId="21" borderId="0" applyNumberFormat="0" applyBorder="0" applyAlignment="0" applyProtection="0"/>
    <xf numFmtId="0" fontId="0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0" fillId="25" borderId="0" applyNumberFormat="0" applyBorder="0" applyAlignment="0" applyProtection="0"/>
    <xf numFmtId="0" fontId="0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0" fillId="29" borderId="0" applyNumberFormat="0" applyBorder="0" applyAlignment="0" applyProtection="0"/>
    <xf numFmtId="0" fontId="0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0" fillId="33" borderId="0" applyNumberFormat="0" applyBorder="0" applyAlignment="0" applyProtection="0"/>
    <xf numFmtId="0" fontId="0" fillId="5" borderId="0" applyNumberFormat="0" applyBorder="0" applyAlignment="0" applyProtection="0"/>
    <xf numFmtId="0" fontId="24" fillId="34" borderId="0" applyNumberFormat="0" applyBorder="0" applyAlignment="0" applyProtection="0"/>
    <xf numFmtId="0" fontId="25" fillId="0" borderId="0">
      <alignment horizontal="left" vertical="top"/>
    </xf>
    <xf numFmtId="0" fontId="26" fillId="0" borderId="0">
      <alignment horizontal="center" vertical="top"/>
    </xf>
    <xf numFmtId="0" fontId="27" fillId="0" borderId="0">
      <alignment horizontal="left" vertical="top"/>
    </xf>
    <xf numFmtId="0" fontId="27" fillId="0" borderId="0">
      <alignment horizontal="left" vertical="top"/>
    </xf>
    <xf numFmtId="0" fontId="27" fillId="0" borderId="0">
      <alignment horizontal="right" vertical="top"/>
    </xf>
    <xf numFmtId="0" fontId="27" fillId="0" borderId="0">
      <alignment horizontal="right" vertical="top"/>
    </xf>
  </cellStyleXfs>
  <cellXfs count="34">
    <xf numFmtId="0" fontId="0" fillId="0" borderId="0" xfId="0"/>
    <xf numFmtId="0" fontId="1" fillId="0" borderId="0" xfId="49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49" applyFont="1" applyBorder="1" applyAlignment="1">
      <alignment horizontal="left" vertical="top"/>
    </xf>
    <xf numFmtId="0" fontId="1" fillId="0" borderId="0" xfId="49" applyFont="1" applyBorder="1" applyAlignment="1">
      <alignment vertical="top"/>
    </xf>
    <xf numFmtId="0" fontId="1" fillId="0" borderId="0" xfId="49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49" applyFont="1" applyAlignment="1">
      <alignment horizontal="left" vertical="top" wrapText="1"/>
    </xf>
    <xf numFmtId="0" fontId="4" fillId="2" borderId="3" xfId="50" applyFont="1" applyFill="1" applyBorder="1" applyAlignment="1">
      <alignment horizontal="center" vertical="center" wrapText="1"/>
    </xf>
    <xf numFmtId="0" fontId="4" fillId="2" borderId="3" xfId="50" applyFont="1" applyFill="1" applyBorder="1" applyAlignment="1">
      <alignment horizontal="center" vertical="top" wrapText="1"/>
    </xf>
    <xf numFmtId="0" fontId="4" fillId="2" borderId="4" xfId="50" applyFont="1" applyFill="1" applyBorder="1" applyAlignment="1">
      <alignment horizontal="center" vertical="top" wrapText="1"/>
    </xf>
    <xf numFmtId="0" fontId="4" fillId="2" borderId="0" xfId="50" applyFont="1" applyFill="1" applyBorder="1" applyAlignment="1">
      <alignment horizontal="center" vertical="top" wrapText="1"/>
    </xf>
    <xf numFmtId="0" fontId="5" fillId="0" borderId="3" xfId="51" applyFont="1" applyBorder="1" applyAlignment="1">
      <alignment horizontal="left" vertical="top" wrapText="1"/>
    </xf>
    <xf numFmtId="180" fontId="5" fillId="0" borderId="3" xfId="52" applyNumberFormat="1" applyFont="1" applyBorder="1" applyAlignment="1">
      <alignment horizontal="left" vertical="top" wrapText="1"/>
    </xf>
    <xf numFmtId="17" fontId="2" fillId="0" borderId="0" xfId="0" applyNumberFormat="1" applyFont="1" applyAlignment="1">
      <alignment wrapText="1"/>
    </xf>
    <xf numFmtId="58" fontId="5" fillId="0" borderId="3" xfId="51" applyNumberFormat="1" applyFont="1" applyBorder="1" applyAlignment="1">
      <alignment horizontal="left" vertical="top" wrapText="1"/>
    </xf>
    <xf numFmtId="0" fontId="5" fillId="0" borderId="3" xfId="51" applyFont="1" applyBorder="1" applyAlignment="1">
      <alignment horizontal="center" vertical="top"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10" fontId="3" fillId="3" borderId="0" xfId="0" applyNumberFormat="1" applyFont="1" applyFill="1" applyAlignment="1">
      <alignment horizontal="center" vertical="center" wrapText="1"/>
    </xf>
    <xf numFmtId="10" fontId="3" fillId="4" borderId="0" xfId="0" applyNumberFormat="1" applyFont="1" applyFill="1" applyAlignment="1">
      <alignment horizontal="center" vertical="center" wrapText="1"/>
    </xf>
    <xf numFmtId="10" fontId="3" fillId="5" borderId="0" xfId="0" applyNumberFormat="1" applyFont="1" applyFill="1" applyAlignment="1">
      <alignment horizontal="center" vertical="center"/>
    </xf>
    <xf numFmtId="0" fontId="4" fillId="2" borderId="4" xfId="50" applyFont="1" applyFill="1" applyBorder="1" applyAlignment="1">
      <alignment horizontal="center" vertical="center" wrapText="1"/>
    </xf>
    <xf numFmtId="49" fontId="4" fillId="2" borderId="3" xfId="50" applyNumberFormat="1" applyFont="1" applyFill="1" applyBorder="1" applyAlignment="1">
      <alignment horizontal="center" vertical="top" wrapText="1"/>
    </xf>
    <xf numFmtId="0" fontId="4" fillId="2" borderId="8" xfId="50" applyFont="1" applyFill="1" applyBorder="1" applyAlignment="1">
      <alignment horizontal="center" vertical="center" wrapText="1"/>
    </xf>
    <xf numFmtId="0" fontId="4" fillId="2" borderId="8" xfId="50" applyFont="1" applyFill="1" applyBorder="1" applyAlignment="1">
      <alignment horizontal="center" vertical="top" wrapText="1"/>
    </xf>
    <xf numFmtId="176" fontId="5" fillId="0" borderId="3" xfId="1" applyFont="1" applyBorder="1" applyAlignment="1">
      <alignment horizontal="center" vertical="center" wrapText="1"/>
    </xf>
    <xf numFmtId="176" fontId="6" fillId="0" borderId="3" xfId="1" applyFont="1" applyBorder="1" applyAlignment="1">
      <alignment horizontal="center" vertical="center" wrapText="1"/>
    </xf>
    <xf numFmtId="176" fontId="5" fillId="0" borderId="8" xfId="1" applyFont="1" applyBorder="1" applyAlignment="1">
      <alignment horizontal="center" vertical="center" wrapText="1"/>
    </xf>
    <xf numFmtId="177" fontId="1" fillId="2" borderId="3" xfId="2" applyFont="1" applyFill="1" applyBorder="1" applyAlignment="1">
      <alignment horizontal="center" vertical="top" wrapText="1"/>
    </xf>
    <xf numFmtId="0" fontId="1" fillId="0" borderId="0" xfId="49" applyFont="1" applyBorder="1" applyAlignment="1" quotePrefix="1">
      <alignment horizontal="left" vertical="top" wrapText="1"/>
    </xf>
    <xf numFmtId="0" fontId="4" fillId="2" borderId="3" xfId="50" applyFont="1" applyFill="1" applyBorder="1" applyAlignment="1" quotePrefix="1">
      <alignment horizontal="center" vertical="center" wrapText="1"/>
    </xf>
    <xf numFmtId="0" fontId="4" fillId="2" borderId="3" xfId="50" applyFont="1" applyFill="1" applyBorder="1" applyAlignment="1" quotePrefix="1">
      <alignment horizontal="center" vertical="top" wrapText="1"/>
    </xf>
    <xf numFmtId="0" fontId="4" fillId="2" borderId="4" xfId="50" applyFont="1" applyFill="1" applyBorder="1" applyAlignment="1" quotePrefix="1">
      <alignment horizontal="center" vertical="top" wrapText="1"/>
    </xf>
    <xf numFmtId="0" fontId="4" fillId="2" borderId="4" xfId="50" applyFont="1" applyFill="1" applyBorder="1" applyAlignment="1" quotePrefix="1">
      <alignment horizontal="center" vertical="center" wrapText="1"/>
    </xf>
    <xf numFmtId="49" fontId="4" fillId="2" borderId="3" xfId="50" applyNumberFormat="1" applyFont="1" applyFill="1" applyBorder="1" applyAlignment="1" quotePrefix="1">
      <alignment horizontal="center" vertical="top" wrapText="1"/>
    </xf>
    <xf numFmtId="0" fontId="4" fillId="2" borderId="8" xfId="50" applyFont="1" applyFill="1" applyBorder="1" applyAlignment="1" quotePrefix="1">
      <alignment horizontal="center" vertical="top" wrapText="1"/>
    </xf>
  </cellXfs>
  <cellStyles count="55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S0" xfId="49"/>
    <cellStyle name="S1" xfId="50"/>
    <cellStyle name="S2" xfId="51"/>
    <cellStyle name="S3" xfId="52"/>
    <cellStyle name="S3 2" xfId="53"/>
    <cellStyle name="S4" xfId="54"/>
  </cellStyles>
  <tableStyles count="0" defaultTableStyle="TableStyleMedium2" defaultPivotStyle="PivotStyleLight16"/>
  <colors>
    <mruColors>
      <color rgb="00FFFF00"/>
      <color rgb="00C6E0B4"/>
      <color rgb="009BC2E6"/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N14"/>
  <sheetViews>
    <sheetView tabSelected="1" zoomScaleSheetLayoutView="60" topLeftCell="A5" workbookViewId="0">
      <selection activeCell="M14" sqref="M14"/>
    </sheetView>
  </sheetViews>
  <sheetFormatPr defaultColWidth="9.14285714285714" defaultRowHeight="15"/>
  <cols>
    <col min="1" max="1" width="13.1809523809524" customWidth="1"/>
    <col min="2" max="2" width="36.8190476190476" customWidth="1"/>
    <col min="3" max="3" width="16.2666666666667" customWidth="1"/>
    <col min="6" max="7" width="9.81904761904762"/>
    <col min="14" max="14" width="13" customWidth="1"/>
  </cols>
  <sheetData>
    <row r="2" ht="43.5" customHeight="1" spans="1:14">
      <c r="A2" s="34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2"/>
      <c r="E3" s="2"/>
      <c r="F3" s="2"/>
      <c r="G3" s="2"/>
      <c r="H3" s="3"/>
      <c r="I3" s="2"/>
      <c r="J3" s="2"/>
      <c r="K3" s="2"/>
      <c r="L3" s="2"/>
      <c r="M3" s="2"/>
      <c r="N3" s="2"/>
    </row>
    <row r="4" spans="1:14">
      <c r="A4" s="1"/>
      <c r="B4" s="1"/>
      <c r="C4" s="1"/>
      <c r="D4" s="2"/>
      <c r="E4" s="2"/>
      <c r="F4" s="2"/>
      <c r="G4" s="2"/>
      <c r="H4" s="3"/>
      <c r="I4" s="2"/>
      <c r="J4" s="2"/>
      <c r="K4" s="2"/>
      <c r="L4" s="2"/>
      <c r="M4" s="2"/>
      <c r="N4" s="2"/>
    </row>
    <row r="5" spans="1:14">
      <c r="A5" s="4"/>
      <c r="B5" s="5"/>
      <c r="C5" s="5"/>
      <c r="D5" s="2"/>
      <c r="E5" s="2"/>
      <c r="F5" s="2"/>
      <c r="G5" s="2"/>
      <c r="H5" s="3"/>
      <c r="I5" s="2"/>
      <c r="J5" s="2"/>
      <c r="K5" s="2"/>
      <c r="L5" s="2"/>
      <c r="M5" s="2"/>
      <c r="N5" s="2"/>
    </row>
    <row r="6" ht="15.75" spans="1:14">
      <c r="A6" s="6"/>
      <c r="B6" s="6"/>
      <c r="C6" s="6"/>
      <c r="D6" s="2"/>
      <c r="E6" s="2"/>
      <c r="F6" s="2"/>
      <c r="G6" s="2"/>
      <c r="H6" s="3"/>
      <c r="I6" s="2"/>
      <c r="J6" s="2"/>
      <c r="K6" s="2"/>
      <c r="L6" s="2"/>
      <c r="M6" s="2"/>
      <c r="N6" s="2"/>
    </row>
    <row r="7" ht="15.75" spans="1:14">
      <c r="A7" s="7" t="s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22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2"/>
      <c r="B10" s="10"/>
      <c r="C10" s="2"/>
      <c r="D10" s="2"/>
      <c r="E10" s="2"/>
      <c r="F10" s="2"/>
      <c r="G10" s="2"/>
      <c r="H10" s="3"/>
      <c r="I10" s="2"/>
      <c r="J10" s="2"/>
      <c r="K10" s="23">
        <v>0.0833333</v>
      </c>
      <c r="L10" s="24"/>
      <c r="M10" s="25" t="s">
        <v>2</v>
      </c>
      <c r="N10" s="2"/>
    </row>
    <row r="11" spans="1:14">
      <c r="A11" s="35" t="s">
        <v>3</v>
      </c>
      <c r="B11" s="35" t="s">
        <v>4</v>
      </c>
      <c r="C11" s="35" t="s">
        <v>5</v>
      </c>
      <c r="D11" s="36" t="s">
        <v>6</v>
      </c>
      <c r="E11" s="12"/>
      <c r="F11" s="36" t="s">
        <v>7</v>
      </c>
      <c r="G11" s="12"/>
      <c r="H11" s="37" t="s">
        <v>8</v>
      </c>
      <c r="I11" s="35" t="s">
        <v>9</v>
      </c>
      <c r="J11" s="36" t="s">
        <v>10</v>
      </c>
      <c r="K11" s="12"/>
      <c r="L11" s="12"/>
      <c r="M11" s="38" t="s">
        <v>11</v>
      </c>
      <c r="N11" s="37" t="s">
        <v>12</v>
      </c>
    </row>
    <row r="12" spans="1:14">
      <c r="A12" s="11"/>
      <c r="B12" s="11"/>
      <c r="C12" s="11"/>
      <c r="D12" s="36" t="s">
        <v>13</v>
      </c>
      <c r="E12" s="36" t="s">
        <v>14</v>
      </c>
      <c r="F12" s="36" t="s">
        <v>13</v>
      </c>
      <c r="G12" s="36" t="s">
        <v>14</v>
      </c>
      <c r="H12" s="14"/>
      <c r="I12" s="11"/>
      <c r="J12" s="36" t="s">
        <v>15</v>
      </c>
      <c r="K12" s="36" t="s">
        <v>16</v>
      </c>
      <c r="L12" s="39" t="s">
        <v>17</v>
      </c>
      <c r="M12" s="28"/>
      <c r="N12" s="40" t="s">
        <v>18</v>
      </c>
    </row>
    <row r="13" spans="1:14">
      <c r="A13" s="15"/>
      <c r="B13" t="s">
        <v>19</v>
      </c>
      <c r="C13" s="16"/>
      <c r="D13" s="17">
        <v>44470</v>
      </c>
      <c r="E13" s="17">
        <v>44835</v>
      </c>
      <c r="F13" s="18">
        <v>45048</v>
      </c>
      <c r="G13" s="18">
        <v>45077</v>
      </c>
      <c r="H13" s="19">
        <v>12</v>
      </c>
      <c r="I13" s="30">
        <v>2635</v>
      </c>
      <c r="J13" s="19">
        <v>12</v>
      </c>
      <c r="K13" s="30">
        <f>I13*K10*J13</f>
        <v>2634.998946</v>
      </c>
      <c r="L13" s="31">
        <f>K13/3</f>
        <v>878.332982</v>
      </c>
      <c r="M13" s="30" t="e">
        <f>(K13+L13)*M10</f>
        <v>#VALUE!</v>
      </c>
      <c r="N13" s="32" t="e">
        <f>K13+L13+M13</f>
        <v>#VALUE!</v>
      </c>
    </row>
    <row r="14" spans="1:14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33" t="e">
        <f>SUM(N13:N13)</f>
        <v>#VALUE!</v>
      </c>
    </row>
  </sheetData>
  <mergeCells count="12">
    <mergeCell ref="A2:N2"/>
    <mergeCell ref="A3:C3"/>
    <mergeCell ref="A4:C4"/>
    <mergeCell ref="A7:N7"/>
    <mergeCell ref="D11:E11"/>
    <mergeCell ref="F11:G11"/>
    <mergeCell ref="J11:L11"/>
    <mergeCell ref="A11:A12"/>
    <mergeCell ref="B11:B12"/>
    <mergeCell ref="C11:C12"/>
    <mergeCell ref="I11:I12"/>
    <mergeCell ref="M11:M12"/>
  </mergeCells>
  <pageMargins left="0.511811024" right="0.511811024" top="0.787401575" bottom="0.787401575" header="0.31496062" footer="0.3149606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lucelia.rodrigues</cp:lastModifiedBy>
  <dcterms:created xsi:type="dcterms:W3CDTF">2016-03-22T20:49:09Z</dcterms:created>
  <cp:lastPrinted>2023-11-27T14:51:54Z</cp:lastPrinted>
  <dcterms:modified xsi:type="dcterms:W3CDTF">2024-11-21T17:46:42Z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81E6937A4A5A4A5F8E2F28AE88220276_13</vt:lpwstr>
  </property>
  <property fmtid="{D5CDD505-2E9C-101B-9397-08002B2CF9AE}" pid="3" name="KSOProductBuildVer">
    <vt:lpwstr>1046-12.2.0.18911</vt:lpwstr>
  </property>
</Properties>
</file>